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080AC1A2-0597-45D4-A261-F5915827A4AB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<sst xmlns="http://schemas.openxmlformats.org/spreadsheetml/2006/main" count="128" uniqueCount="125">
  <si>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</si>
  <si>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</si>
  <si>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</si>
  <si>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</si>
  <si>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</si>
  <si>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</si>
  <si>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</si>
  <si>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</si>
  <si>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</si>
  <si>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</si>
  <si>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</si>
  <si>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</si>
  <si>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</si>
  <si>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</si>
  <si>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</si>
  <si>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</si>
  <si>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</si>
  <si>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</si>
  <si>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</si>
  <si>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</si>
  <si>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</si>
  <si>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</si>
  <si>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</si>
  <si>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</si>
  <si>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</si>
  <si>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</si>
  <si>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</si>
  <si>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</si>
  <si>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</si>
  <si>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</si>
  <si>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</si>
  <si>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</si>
  <si>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</si>
  <si>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</si>
  <si>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</si>
  <si>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</si>
  <si>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</si>
  <si>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</si>
  <si>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</si>
  <si>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</si>
  <si>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</si>
  <si>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</si>
  <si>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</si>
  <si>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</si>
  <si>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</si>
  <si>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</si>
  <si>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</si>
  <si>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</si>
  <si>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</si>
  <si>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</si>
  <si>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</si>
  <si>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</si>
  <si>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</si>
  <si>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</si>
  <si>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</si>
  <si>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</si>
  <si>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</si>
  <si>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</si>
  <si>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</si>
  <si>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</si>
  <si>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</si>
  <si>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</si>
  <si>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</si>
  <si>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</si>
  <si>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</si>
  <si>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</si>
  <si>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</si>
  <si>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</si>
  <si>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</si>
  <si>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</si>
  <si>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</si>
  <si>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</si>
  <si>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</si>
  <si>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</si>
  <si>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</si>
  <si>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</si>
  <si>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</si>
  <si>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</si>
  <si>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</si>
  <si>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</si>
  <si>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</si>
  <si>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</si>
  <si>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</si>
  <si>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</si>
  <si>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</si>
  <si>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</si>
  <si>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</si>
  <si>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</si>
  <si>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</si>
  <si>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</si>
  <si>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</si>
  <si>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</si>
  <si>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</si>
  <si>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</si>
  <si>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</si>
  <si>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</si>
  <si>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</si>
  <si>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</si>
  <si>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</si>
  <si>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</si>
  <si>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</si>
  <si>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</si>
  <si>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</si>
  <si>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</si>
  <si>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</si>
  <si>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</si>
  <si>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</si>
  <si>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</si>
  <si>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</si>
  <si>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</si>
  <si>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</si>
  <si>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</si>
  <si>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</si>
  <si>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</si>
  <si>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</si>
  <si>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</si>
  <si>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</si>
  <si>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</si>
  <si>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</si>
  <si>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</si>
  <si>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</si>
  <si>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enero del 2023 y al 31 de diciembre de 2024 (b)</t>
  </si>
  <si>
    <t>2024 (d)</t>
  </si>
  <si>
    <t>31 de diciembre de 2023 (e)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</si>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</sst>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1809751</xdr:colOff>
      <xdr:row>86</xdr:row>
      <xdr:rowOff>10584</xdr:rowOff>
    </xdr:from>
    <xdr:to>
      <xdr:col>5</xdr:col>
      <xdr:colOff>679374</xdr:colOff>
      <xdr:row>90</xdr:row>
      <xdr:rowOff>116416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012221-5587-490C-A58E-CE8B24AB9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7834" y="21336001"/>
          <a:ext cx="7166957" cy="86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G94" sqref="A1:G94"/>
    </sheetView>
  </sheetViews>
  <sheetFormatPr baseColWidth="10" defaultColWidth="11.42578125" defaultRowHeight="15" x14ac:dyDescent="0.25"/>
  <cols>
    <col min="1" max="1" width="4.855468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124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121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75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24321054.710000001</v>
      </c>
      <c r="D9" s="18">
        <f>SUM(D10:D16)</f>
        <v>21550105.210000001</v>
      </c>
      <c r="E9" s="10" t="s">
        <v>9</v>
      </c>
      <c r="F9" s="18">
        <f>SUM(F10:F18)</f>
        <v>8988692.9499999993</v>
      </c>
      <c r="G9" s="18">
        <f>SUM(G10:G18)</f>
        <v>7071544.46</v>
      </c>
    </row>
    <row r="10" spans="2:8" x14ac:dyDescent="0.25">
      <c r="B10" s="11" t="s">
        <v>10</v>
      </c>
      <c r="C10" s="24">
        <v>0</v>
      </c>
      <c r="D10" s="24">
        <v>27000</v>
      </c>
      <c r="E10" s="12" t="s">
        <v>11</v>
      </c>
      <c r="F10" s="24">
        <v>1746274.06</v>
      </c>
      <c r="G10" s="24">
        <v>6860.8</v>
      </c>
    </row>
    <row r="11" spans="2:8" x14ac:dyDescent="0.25">
      <c r="B11" s="11" t="s">
        <v>12</v>
      </c>
      <c r="C11" s="24">
        <v>13982578.050000001</v>
      </c>
      <c r="D11" s="24">
        <v>11348634.35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10338476.66</v>
      </c>
      <c r="D13" s="24">
        <v>10174470.859999999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889573.8</v>
      </c>
      <c r="G16" s="24">
        <v>219134.55</v>
      </c>
    </row>
    <row r="17" spans="2:7" ht="24" x14ac:dyDescent="0.25">
      <c r="B17" s="9" t="s">
        <v>24</v>
      </c>
      <c r="C17" s="18">
        <f>SUM(C18:C24)</f>
        <v>-229121.72</v>
      </c>
      <c r="D17" s="18">
        <f>SUM(D18:D24)</f>
        <v>314332.42000000004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6352845.0899999999</v>
      </c>
      <c r="G18" s="24">
        <v>6845549.1100000003</v>
      </c>
    </row>
    <row r="19" spans="2:7" x14ac:dyDescent="0.25">
      <c r="B19" s="11" t="s">
        <v>28</v>
      </c>
      <c r="C19" s="24">
        <v>0</v>
      </c>
      <c r="D19" s="24">
        <v>147480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215085.74</v>
      </c>
      <c r="D20" s="24">
        <v>166852.42000000001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-10540.46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-433667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10021.700000000001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10021.700000000001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24091932.990000002</v>
      </c>
      <c r="D47" s="18">
        <f>SUM(D41,D38,D37,D31,D25,D17,D9)</f>
        <v>21874459.330000002</v>
      </c>
      <c r="E47" s="5" t="s">
        <v>83</v>
      </c>
      <c r="F47" s="18">
        <f>SUM(F42,F38,F31,F27,F26,F23,F19,F9)</f>
        <v>8988692.9499999993</v>
      </c>
      <c r="G47" s="18">
        <f>SUM(G42,G38,G31,G27,G26,G23,G19,G9)</f>
        <v>7071544.46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15189923.119999999</v>
      </c>
      <c r="D52" s="24">
        <v>15189923.119999999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30040024.600000001</v>
      </c>
      <c r="D53" s="24">
        <v>28331506.170000002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737058.62</v>
      </c>
      <c r="D54" s="24">
        <v>737058.62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-38481763.210000001</v>
      </c>
      <c r="D55" s="24">
        <v>-35489763.729999997</v>
      </c>
      <c r="E55" s="10" t="s">
        <v>97</v>
      </c>
      <c r="F55" s="24">
        <v>7051979.1699999999</v>
      </c>
      <c r="G55" s="24">
        <v>7176979.1699999999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7051979.1699999999</v>
      </c>
      <c r="G57" s="18">
        <f>SUM(G50:G55)</f>
        <v>7176979.1699999999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16040672.119999999</v>
      </c>
      <c r="G59" s="18">
        <f>SUM(G47,G57)</f>
        <v>14248523.629999999</v>
      </c>
    </row>
    <row r="60" spans="2:7" ht="24" x14ac:dyDescent="0.25">
      <c r="B60" s="3" t="s">
        <v>103</v>
      </c>
      <c r="C60" s="18">
        <f>SUM(C50:C58)</f>
        <v>7485243.1299999952</v>
      </c>
      <c r="D60" s="18">
        <f>SUM(D50:D58)</f>
        <v>8768724.1799999997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31577176.119999997</v>
      </c>
      <c r="D62" s="18">
        <f>SUM(D47,D60)</f>
        <v>30643183.510000002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15536503.999999996</v>
      </c>
      <c r="G68" s="18">
        <f>SUM(G69:G73)</f>
        <v>16394659.879999982</v>
      </c>
    </row>
    <row r="69" spans="2:7" x14ac:dyDescent="0.25">
      <c r="B69" s="13"/>
      <c r="C69" s="21"/>
      <c r="D69" s="21"/>
      <c r="E69" s="10" t="s">
        <v>111</v>
      </c>
      <c r="F69" s="24">
        <v>4682217.799999997</v>
      </c>
      <c r="G69" s="24">
        <v>-217572.20000001788</v>
      </c>
    </row>
    <row r="70" spans="2:7" x14ac:dyDescent="0.25">
      <c r="B70" s="13"/>
      <c r="C70" s="21"/>
      <c r="D70" s="21"/>
      <c r="E70" s="10" t="s">
        <v>112</v>
      </c>
      <c r="F70" s="24">
        <v>10854286.199999999</v>
      </c>
      <c r="G70" s="24">
        <v>16612232.08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15536503.999999996</v>
      </c>
      <c r="G79" s="18">
        <f>SUM(G63,G68,G75)</f>
        <v>16394659.879999982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31577176.119999997</v>
      </c>
      <c r="G81" s="18">
        <f>SUM(G59,G79)</f>
        <v>30643183.509999983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2025-01-29T20:46:29Z</cp:lastPrinted>
  <dcterms:created xsi:type="dcterms:W3CDTF">2020-01-08T19:54:23Z</dcterms:created>
  <dcterms:modified xsi:type="dcterms:W3CDTF">2025-01-29T20:46:44Z</dcterms:modified>
</cp:coreProperties>
</file>